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 activeTab="1"/>
  </bookViews>
  <sheets>
    <sheet name="drift" sheetId="1" r:id="rId1"/>
    <sheet name="Anlæg" sheetId="2" r:id="rId2"/>
  </sheets>
  <calcPr calcId="145621"/>
</workbook>
</file>

<file path=xl/calcChain.xml><?xml version="1.0" encoding="utf-8"?>
<calcChain xmlns="http://schemas.openxmlformats.org/spreadsheetml/2006/main">
  <c r="H33" i="2" l="1"/>
  <c r="F33" i="2"/>
  <c r="E33" i="2"/>
  <c r="D33" i="2"/>
  <c r="C33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33" i="2" s="1"/>
</calcChain>
</file>

<file path=xl/sharedStrings.xml><?xml version="1.0" encoding="utf-8"?>
<sst xmlns="http://schemas.openxmlformats.org/spreadsheetml/2006/main" count="91" uniqueCount="81">
  <si>
    <t>Anlægsudgifter pr. 31. august 2014</t>
  </si>
  <si>
    <t>Social og sundhed</t>
  </si>
  <si>
    <t>Bevilling</t>
  </si>
  <si>
    <t>Akk.forbrug</t>
  </si>
  <si>
    <t xml:space="preserve">Korr. </t>
  </si>
  <si>
    <t>Regnskab</t>
  </si>
  <si>
    <t>Uforbrugt</t>
  </si>
  <si>
    <t>Forventet</t>
  </si>
  <si>
    <t>Status</t>
  </si>
  <si>
    <t>010107-</t>
  </si>
  <si>
    <t>budget</t>
  </si>
  <si>
    <t>beløb</t>
  </si>
  <si>
    <t>forbrug i alt</t>
  </si>
  <si>
    <t>26.08.14</t>
  </si>
  <si>
    <t>018806</t>
  </si>
  <si>
    <t>Servicearealtilskud, Aktivitetscenter i Ølgod</t>
  </si>
  <si>
    <t>Afsluttet</t>
  </si>
  <si>
    <t>018815</t>
  </si>
  <si>
    <t>Servicearealer, Æblehaven, Næsbjerg</t>
  </si>
  <si>
    <t>Afregnes løbende</t>
  </si>
  <si>
    <t>018818</t>
  </si>
  <si>
    <t>Servicearealer Ansager Områdecenter</t>
  </si>
  <si>
    <t>Afsluttes 2014</t>
  </si>
  <si>
    <t>018819</t>
  </si>
  <si>
    <t>Servicearealer Tistruplund</t>
  </si>
  <si>
    <t>018822</t>
  </si>
  <si>
    <t>Servicearealtilskud, Ansager</t>
  </si>
  <si>
    <t>Tilskud hjemtages okt. 2014</t>
  </si>
  <si>
    <t>018825</t>
  </si>
  <si>
    <t>Servicearealtilskud, Tistruplund</t>
  </si>
  <si>
    <t>018827</t>
  </si>
  <si>
    <t>Servicearealtilskud, handicapboliger Oksbøl</t>
  </si>
  <si>
    <t>018830</t>
  </si>
  <si>
    <t>Servicearealer, Bo Østervang Varde</t>
  </si>
  <si>
    <t>Afsluttes i 2014</t>
  </si>
  <si>
    <t>018831</t>
  </si>
  <si>
    <t>Servicearealtilskud, Bo Østervang</t>
  </si>
  <si>
    <t>Tilskud hjemtages april. 2015</t>
  </si>
  <si>
    <t>018832</t>
  </si>
  <si>
    <t>Hensat beløb - Bo Østervang, Varde</t>
  </si>
  <si>
    <t>Tilbagef. kassen ultimo 2014</t>
  </si>
  <si>
    <t>530815</t>
  </si>
  <si>
    <t>Ældreboliger, Ansager, områdecenter</t>
  </si>
  <si>
    <t>Afsluttet 2014</t>
  </si>
  <si>
    <t>530816</t>
  </si>
  <si>
    <t>Ældreboliger, Tistruplund, områdecenter</t>
  </si>
  <si>
    <t>530823</t>
  </si>
  <si>
    <t>Netto komm.tab v/nedlægg. af 4 boliger i Outrup og salg af bygningen til andet formål</t>
  </si>
  <si>
    <t>Overføres til 2015</t>
  </si>
  <si>
    <t>530825</t>
  </si>
  <si>
    <t>5 handicapboliger ved Bo Østervang, Varde</t>
  </si>
  <si>
    <t>532828</t>
  </si>
  <si>
    <t>Salg af grund og bygninger Tistruplund</t>
  </si>
  <si>
    <t>Nulstilles ultimo 2014</t>
  </si>
  <si>
    <t>532835</t>
  </si>
  <si>
    <t xml:space="preserve">ABA-anlæg, trædemåtter, nødkaldsforb. mm </t>
  </si>
  <si>
    <t>Forventes afsluttet 2014</t>
  </si>
  <si>
    <t>532842</t>
  </si>
  <si>
    <t>Renov. af lokaler til sygepl. - Tistruplund</t>
  </si>
  <si>
    <t>532845</t>
  </si>
  <si>
    <t>Nedbrydning + etab P-plads v/Solhøj, Nord.</t>
  </si>
  <si>
    <t>Forventes afsluttet 2015</t>
  </si>
  <si>
    <t>532846</t>
  </si>
  <si>
    <t>Gårdhave ved dagcentret på Carolineparken</t>
  </si>
  <si>
    <t>532847</t>
  </si>
  <si>
    <t>Ombygning af Baunbo</t>
  </si>
  <si>
    <t>Forventes afsluttet i 2015</t>
  </si>
  <si>
    <t>550810</t>
  </si>
  <si>
    <t>Lunden, Living Lab</t>
  </si>
  <si>
    <t>550811</t>
  </si>
  <si>
    <t>Lunden, Trådløst kaldeanlæg + telefonanlæg</t>
  </si>
  <si>
    <t>552808</t>
  </si>
  <si>
    <t>Køb og renovering af Vidagerhus, Janderup</t>
  </si>
  <si>
    <t>Forventes afsluttet primo 2015</t>
  </si>
  <si>
    <t>552815</t>
  </si>
  <si>
    <t>Flere døgntilbud til sindslidende</t>
  </si>
  <si>
    <t>559815</t>
  </si>
  <si>
    <t>Udvidelse af beskæftigelsen Skovlunden</t>
  </si>
  <si>
    <t>Afsluttes primo 2015</t>
  </si>
  <si>
    <t>Total Social og Sundhed</t>
  </si>
  <si>
    <t xml:space="preserve">Overføres til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</si>
</sst>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3" fontId="1" fillId="0" borderId="5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3" fontId="1" fillId="0" borderId="6" xfId="0" applyNumberFormat="1" applyFont="1" applyFill="1" applyBorder="1" applyAlignment="1" applyProtection="1"/>
    <xf numFmtId="0" fontId="0" fillId="0" borderId="0" xfId="0" applyAlignment="1">
      <alignment wrapText="1"/>
    </xf>
    <xf numFmtId="0" fontId="1" fillId="0" borderId="1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1" fillId="2" borderId="7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wrapText="1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 wrapText="1"/>
    </xf>
    <xf numFmtId="0" fontId="1" fillId="0" borderId="7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>
      <alignment wrapText="1"/>
    </xf>
    <xf numFmtId="49" fontId="1" fillId="0" borderId="7" xfId="0" quotePrefix="1" applyNumberFormat="1" applyFont="1" applyFill="1" applyBorder="1" applyAlignment="1" applyProtection="1">
      <protection locked="0"/>
    </xf>
    <xf numFmtId="3" fontId="1" fillId="0" borderId="7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alignment wrapText="1"/>
    </xf>
    <xf numFmtId="3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4" fillId="0" borderId="1" xfId="0" applyNumberFormat="1" applyFont="1" applyFill="1" applyBorder="1" applyAlignment="1" applyProtection="1">
      <alignment wrapText="1"/>
    </xf>
    <xf numFmtId="0" fontId="3" fillId="0" borderId="4" xfId="0" applyFont="1" applyBorder="1" applyAlignment="1">
      <alignment wrapText="1"/>
    </xf>
  </cellXfs>
  <cellStyles count="5">
    <cellStyle name="Komma 2" xfId="2"/>
    <cellStyle name="Komma 2 2" xf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</xdr:row>
          <xdr:rowOff>28575</xdr:rowOff>
        </xdr:from>
        <xdr:to>
          <xdr:col>12</xdr:col>
          <xdr:colOff>295275</xdr:colOff>
          <xdr:row>84</xdr:row>
          <xdr:rowOff>85725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-regneark1.xls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M33" sqref="M33"/>
    </sheetView>
  </sheetViews>
  <sheetFormatPr defaultRowHeight="15" x14ac:dyDescent="0.25"/>
  <cols>
    <col min="1" max="1" width="5.140625" customWidth="1"/>
  </cols>
  <sheetData/>
  <pageMargins left="0.7" right="0.7" top="0.75" bottom="0.75" header="0.3" footer="0.3"/>
  <pageSetup paperSize="9" scale="59" fitToWidth="0" orientation="portrait" r:id="rId1"/>
  <drawing r:id="rId2"/>
  <legacyDrawing r:id="rId3"/>
  <oleObjects>
    <mc:AlternateContent xmlns:mc="http://schemas.openxmlformats.org/markup-compatibility/2006">
      <mc:Choice Requires="x14">
        <oleObject progId="Excel.Sheet.8" shapeId="1041" r:id="rId4">
          <objectPr defaultSize="0" autoPict="0" r:id="rId5">
            <anchor moveWithCells="1">
              <from>
                <xdr:col>1</xdr:col>
                <xdr:colOff>38100</xdr:colOff>
                <xdr:row>1</xdr:row>
                <xdr:rowOff>28575</xdr:rowOff>
              </from>
              <to>
                <xdr:col>12</xdr:col>
                <xdr:colOff>295275</xdr:colOff>
                <xdr:row>84</xdr:row>
                <xdr:rowOff>85725</xdr:rowOff>
              </to>
            </anchor>
          </objectPr>
        </oleObject>
      </mc:Choice>
      <mc:Fallback>
        <oleObject progId="Excel.Sheet.8" shapeId="10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topLeftCell="A18" workbookViewId="0">
      <selection activeCell="I30" sqref="I30"/>
    </sheetView>
  </sheetViews>
  <sheetFormatPr defaultRowHeight="15" x14ac:dyDescent="0.25"/>
  <cols>
    <col min="1" max="1" width="7.5703125" customWidth="1"/>
    <col min="2" max="2" width="16.28515625" style="8" customWidth="1"/>
    <col min="3" max="3" width="11" customWidth="1"/>
    <col min="4" max="4" width="11.42578125" customWidth="1"/>
    <col min="5" max="5" width="11" customWidth="1"/>
    <col min="6" max="6" width="11.7109375" customWidth="1"/>
    <col min="7" max="7" width="12.28515625" customWidth="1"/>
    <col min="8" max="8" width="10.7109375" customWidth="1"/>
    <col min="9" max="9" width="14.140625" style="8" customWidth="1"/>
  </cols>
  <sheetData>
    <row r="1" spans="1:9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3" spans="1:9" x14ac:dyDescent="0.25">
      <c r="A3" s="11"/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11"/>
      <c r="B4" s="12"/>
      <c r="C4" s="13" t="s">
        <v>9</v>
      </c>
      <c r="D4" s="13" t="s">
        <v>9</v>
      </c>
      <c r="E4" s="13" t="s">
        <v>10</v>
      </c>
      <c r="F4" s="13"/>
      <c r="G4" s="13" t="s">
        <v>11</v>
      </c>
      <c r="H4" s="13" t="s">
        <v>12</v>
      </c>
      <c r="I4" s="14"/>
    </row>
    <row r="5" spans="1:9" x14ac:dyDescent="0.25">
      <c r="A5" s="11"/>
      <c r="B5" s="12"/>
      <c r="C5" s="13">
        <v>311214</v>
      </c>
      <c r="D5" s="13">
        <v>310814</v>
      </c>
      <c r="E5" s="13">
        <v>2014</v>
      </c>
      <c r="F5" s="13" t="s">
        <v>13</v>
      </c>
      <c r="G5" s="13">
        <v>2014</v>
      </c>
      <c r="H5" s="13">
        <v>2014</v>
      </c>
      <c r="I5" s="14"/>
    </row>
    <row r="6" spans="1:9" x14ac:dyDescent="0.25">
      <c r="A6" s="15"/>
      <c r="B6" s="16"/>
      <c r="C6" s="15"/>
      <c r="D6" s="15"/>
      <c r="E6" s="15"/>
      <c r="F6" s="15"/>
      <c r="G6" s="15"/>
      <c r="H6" s="15"/>
      <c r="I6" s="16"/>
    </row>
    <row r="7" spans="1:9" ht="39" x14ac:dyDescent="0.25">
      <c r="A7" s="17" t="s">
        <v>14</v>
      </c>
      <c r="B7" s="16" t="s">
        <v>15</v>
      </c>
      <c r="C7" s="18">
        <v>-1800000</v>
      </c>
      <c r="D7" s="18">
        <v>-1800000</v>
      </c>
      <c r="E7" s="18">
        <v>-1800000</v>
      </c>
      <c r="F7" s="18">
        <v>-1800000</v>
      </c>
      <c r="G7" s="18">
        <f t="shared" ref="G7:G31" si="0">SUM(E7-F7)</f>
        <v>0</v>
      </c>
      <c r="H7" s="18">
        <v>-1800000</v>
      </c>
      <c r="I7" s="16" t="s">
        <v>16</v>
      </c>
    </row>
    <row r="8" spans="1:9" ht="47.25" customHeight="1" x14ac:dyDescent="0.25">
      <c r="A8" s="19" t="s">
        <v>17</v>
      </c>
      <c r="B8" s="16" t="s">
        <v>18</v>
      </c>
      <c r="C8" s="18">
        <v>0</v>
      </c>
      <c r="D8" s="18">
        <v>-136000</v>
      </c>
      <c r="E8" s="18">
        <v>0</v>
      </c>
      <c r="F8" s="18">
        <v>-4000</v>
      </c>
      <c r="G8" s="18">
        <f t="shared" si="0"/>
        <v>4000</v>
      </c>
      <c r="H8" s="18">
        <v>-8000</v>
      </c>
      <c r="I8" s="16" t="s">
        <v>19</v>
      </c>
    </row>
    <row r="9" spans="1:9" ht="45.75" customHeight="1" x14ac:dyDescent="0.25">
      <c r="A9" s="17" t="s">
        <v>20</v>
      </c>
      <c r="B9" s="16" t="s">
        <v>21</v>
      </c>
      <c r="C9" s="18">
        <v>8971090</v>
      </c>
      <c r="D9" s="18">
        <v>9153918.0099999998</v>
      </c>
      <c r="E9" s="18">
        <v>-63860</v>
      </c>
      <c r="F9" s="18">
        <v>118968.69</v>
      </c>
      <c r="G9" s="18">
        <f t="shared" si="0"/>
        <v>-182828.69</v>
      </c>
      <c r="H9" s="18">
        <v>118969</v>
      </c>
      <c r="I9" s="16" t="s">
        <v>22</v>
      </c>
    </row>
    <row r="10" spans="1:9" ht="37.5" customHeight="1" x14ac:dyDescent="0.25">
      <c r="A10" s="17" t="s">
        <v>23</v>
      </c>
      <c r="B10" s="16" t="s">
        <v>24</v>
      </c>
      <c r="C10" s="18">
        <v>8619011</v>
      </c>
      <c r="D10" s="18">
        <v>8023831.6399999997</v>
      </c>
      <c r="E10" s="18">
        <v>769494</v>
      </c>
      <c r="F10" s="18">
        <v>174314.16</v>
      </c>
      <c r="G10" s="18">
        <f t="shared" si="0"/>
        <v>595179.84</v>
      </c>
      <c r="H10" s="18">
        <v>174314</v>
      </c>
      <c r="I10" s="16" t="s">
        <v>22</v>
      </c>
    </row>
    <row r="11" spans="1:9" ht="39" x14ac:dyDescent="0.25">
      <c r="A11" s="17" t="s">
        <v>25</v>
      </c>
      <c r="B11" s="16" t="s">
        <v>26</v>
      </c>
      <c r="C11" s="18">
        <v>-1000000</v>
      </c>
      <c r="D11" s="18">
        <v>0</v>
      </c>
      <c r="E11" s="18">
        <v>-1000000</v>
      </c>
      <c r="F11" s="18">
        <v>0</v>
      </c>
      <c r="G11" s="18">
        <f t="shared" si="0"/>
        <v>-1000000</v>
      </c>
      <c r="H11" s="18">
        <v>-1000000</v>
      </c>
      <c r="I11" s="16" t="s">
        <v>27</v>
      </c>
    </row>
    <row r="12" spans="1:9" ht="37.5" customHeight="1" x14ac:dyDescent="0.25">
      <c r="A12" s="17" t="s">
        <v>28</v>
      </c>
      <c r="B12" s="16" t="s">
        <v>29</v>
      </c>
      <c r="C12" s="18">
        <v>-960000</v>
      </c>
      <c r="D12" s="18">
        <v>0</v>
      </c>
      <c r="E12" s="18">
        <v>-960000</v>
      </c>
      <c r="F12" s="18">
        <v>0</v>
      </c>
      <c r="G12" s="18">
        <f t="shared" si="0"/>
        <v>-960000</v>
      </c>
      <c r="H12" s="18">
        <v>-960000</v>
      </c>
      <c r="I12" s="16" t="s">
        <v>27</v>
      </c>
    </row>
    <row r="13" spans="1:9" ht="26.25" customHeight="1" x14ac:dyDescent="0.25">
      <c r="A13" s="17" t="s">
        <v>30</v>
      </c>
      <c r="B13" s="16" t="s">
        <v>31</v>
      </c>
      <c r="C13" s="18">
        <v>-400000</v>
      </c>
      <c r="D13" s="18">
        <v>-400000</v>
      </c>
      <c r="E13" s="18">
        <v>-400000</v>
      </c>
      <c r="F13" s="18">
        <v>-400000</v>
      </c>
      <c r="G13" s="18">
        <f t="shared" si="0"/>
        <v>0</v>
      </c>
      <c r="H13" s="18">
        <v>-400000</v>
      </c>
      <c r="I13" s="16" t="s">
        <v>16</v>
      </c>
    </row>
    <row r="14" spans="1:9" ht="26.25" x14ac:dyDescent="0.25">
      <c r="A14" s="17" t="s">
        <v>32</v>
      </c>
      <c r="B14" s="16" t="s">
        <v>33</v>
      </c>
      <c r="C14" s="18">
        <v>997977</v>
      </c>
      <c r="D14" s="18">
        <v>933093.36</v>
      </c>
      <c r="E14" s="18">
        <v>632853</v>
      </c>
      <c r="F14" s="18">
        <v>567969.06999999995</v>
      </c>
      <c r="G14" s="18">
        <f t="shared" si="0"/>
        <v>64883.930000000051</v>
      </c>
      <c r="H14" s="18">
        <v>598000</v>
      </c>
      <c r="I14" s="16" t="s">
        <v>34</v>
      </c>
    </row>
    <row r="15" spans="1:9" ht="39" x14ac:dyDescent="0.25">
      <c r="A15" s="17" t="s">
        <v>35</v>
      </c>
      <c r="B15" s="16" t="s">
        <v>36</v>
      </c>
      <c r="C15" s="18">
        <v>-200000</v>
      </c>
      <c r="D15" s="18">
        <v>0</v>
      </c>
      <c r="E15" s="18">
        <v>-200000</v>
      </c>
      <c r="F15" s="18">
        <v>0</v>
      </c>
      <c r="G15" s="18">
        <f t="shared" si="0"/>
        <v>-200000</v>
      </c>
      <c r="H15" s="18">
        <v>0</v>
      </c>
      <c r="I15" s="16" t="s">
        <v>37</v>
      </c>
    </row>
    <row r="16" spans="1:9" ht="39" x14ac:dyDescent="0.25">
      <c r="A16" s="17" t="s">
        <v>38</v>
      </c>
      <c r="B16" s="16" t="s">
        <v>39</v>
      </c>
      <c r="C16" s="18">
        <v>193702</v>
      </c>
      <c r="D16" s="18">
        <v>0</v>
      </c>
      <c r="E16" s="18">
        <v>193702</v>
      </c>
      <c r="F16" s="18">
        <v>0</v>
      </c>
      <c r="G16" s="18">
        <f t="shared" si="0"/>
        <v>193702</v>
      </c>
      <c r="H16" s="18">
        <v>0</v>
      </c>
      <c r="I16" s="16" t="s">
        <v>40</v>
      </c>
    </row>
    <row r="17" spans="1:9" ht="39" x14ac:dyDescent="0.25">
      <c r="A17" s="19" t="s">
        <v>41</v>
      </c>
      <c r="B17" s="16" t="s">
        <v>42</v>
      </c>
      <c r="C17" s="18">
        <v>42269296</v>
      </c>
      <c r="D17" s="18">
        <v>43083225.579999998</v>
      </c>
      <c r="E17" s="18">
        <v>41213</v>
      </c>
      <c r="F17" s="18">
        <v>855143.41</v>
      </c>
      <c r="G17" s="18">
        <f t="shared" si="0"/>
        <v>-813930.41</v>
      </c>
      <c r="H17" s="18">
        <v>855143</v>
      </c>
      <c r="I17" s="16" t="s">
        <v>43</v>
      </c>
    </row>
    <row r="18" spans="1:9" ht="39" x14ac:dyDescent="0.25">
      <c r="A18" s="19" t="s">
        <v>44</v>
      </c>
      <c r="B18" s="16" t="s">
        <v>45</v>
      </c>
      <c r="C18" s="18">
        <v>39474000</v>
      </c>
      <c r="D18" s="18">
        <v>36328532.659999996</v>
      </c>
      <c r="E18" s="18">
        <v>3693030</v>
      </c>
      <c r="F18" s="18">
        <v>547561.96</v>
      </c>
      <c r="G18" s="18">
        <f t="shared" si="0"/>
        <v>3145468.04</v>
      </c>
      <c r="H18" s="18">
        <v>547562</v>
      </c>
      <c r="I18" s="16" t="s">
        <v>43</v>
      </c>
    </row>
    <row r="19" spans="1:9" ht="64.5" x14ac:dyDescent="0.25">
      <c r="A19" s="17" t="s">
        <v>46</v>
      </c>
      <c r="B19" s="16" t="s">
        <v>47</v>
      </c>
      <c r="C19" s="18">
        <v>1000000</v>
      </c>
      <c r="D19" s="18">
        <v>1661880</v>
      </c>
      <c r="E19" s="18">
        <v>-1500000</v>
      </c>
      <c r="F19" s="18">
        <v>-838120</v>
      </c>
      <c r="G19" s="18">
        <f t="shared" si="0"/>
        <v>-661880</v>
      </c>
      <c r="H19" s="18">
        <v>-838120</v>
      </c>
      <c r="I19" s="16" t="s">
        <v>48</v>
      </c>
    </row>
    <row r="20" spans="1:9" ht="39" x14ac:dyDescent="0.25">
      <c r="A20" s="17" t="s">
        <v>49</v>
      </c>
      <c r="B20" s="16" t="s">
        <v>50</v>
      </c>
      <c r="C20" s="18">
        <v>8169960</v>
      </c>
      <c r="D20" s="18">
        <v>7317478.5899999999</v>
      </c>
      <c r="E20" s="18">
        <v>4910237</v>
      </c>
      <c r="F20" s="18">
        <v>4057755.64</v>
      </c>
      <c r="G20" s="18">
        <f t="shared" si="0"/>
        <v>852481.35999999987</v>
      </c>
      <c r="H20" s="18">
        <v>4262000</v>
      </c>
      <c r="I20" s="16" t="s">
        <v>22</v>
      </c>
    </row>
    <row r="21" spans="1:9" ht="39" x14ac:dyDescent="0.25">
      <c r="A21" s="17" t="s">
        <v>51</v>
      </c>
      <c r="B21" s="16" t="s">
        <v>52</v>
      </c>
      <c r="C21" s="18">
        <v>-2465000</v>
      </c>
      <c r="D21" s="18">
        <v>0</v>
      </c>
      <c r="E21" s="18">
        <v>-2465000</v>
      </c>
      <c r="F21" s="18">
        <v>0</v>
      </c>
      <c r="G21" s="18">
        <f t="shared" si="0"/>
        <v>-2465000</v>
      </c>
      <c r="H21" s="18">
        <v>0</v>
      </c>
      <c r="I21" s="16" t="s">
        <v>53</v>
      </c>
    </row>
    <row r="22" spans="1:9" ht="39" x14ac:dyDescent="0.25">
      <c r="A22" s="19" t="s">
        <v>54</v>
      </c>
      <c r="B22" s="16" t="s">
        <v>55</v>
      </c>
      <c r="C22" s="18">
        <v>362000</v>
      </c>
      <c r="D22" s="18">
        <v>335210.34999999998</v>
      </c>
      <c r="E22" s="18">
        <v>26790</v>
      </c>
      <c r="F22" s="18">
        <v>0</v>
      </c>
      <c r="G22" s="18">
        <f t="shared" si="0"/>
        <v>26790</v>
      </c>
      <c r="H22" s="18">
        <v>0</v>
      </c>
      <c r="I22" s="16" t="s">
        <v>56</v>
      </c>
    </row>
    <row r="23" spans="1:9" ht="30.75" customHeight="1" x14ac:dyDescent="0.25">
      <c r="A23" s="19" t="s">
        <v>57</v>
      </c>
      <c r="B23" s="16" t="s">
        <v>58</v>
      </c>
      <c r="C23" s="18">
        <v>430533</v>
      </c>
      <c r="D23" s="18">
        <v>0</v>
      </c>
      <c r="E23" s="18">
        <v>430533</v>
      </c>
      <c r="F23" s="18">
        <v>0</v>
      </c>
      <c r="G23" s="18">
        <f t="shared" si="0"/>
        <v>430533</v>
      </c>
      <c r="H23" s="18">
        <v>430533</v>
      </c>
      <c r="I23" s="20" t="s">
        <v>56</v>
      </c>
    </row>
    <row r="24" spans="1:9" ht="39" x14ac:dyDescent="0.25">
      <c r="A24" s="17" t="s">
        <v>59</v>
      </c>
      <c r="B24" s="16" t="s">
        <v>60</v>
      </c>
      <c r="C24" s="18">
        <v>398300</v>
      </c>
      <c r="D24" s="18">
        <v>329814.33</v>
      </c>
      <c r="E24" s="18">
        <v>98150</v>
      </c>
      <c r="F24" s="18">
        <v>29664.799999999999</v>
      </c>
      <c r="G24" s="18">
        <f t="shared" si="0"/>
        <v>68485.2</v>
      </c>
      <c r="H24" s="18">
        <v>98150</v>
      </c>
      <c r="I24" s="16" t="s">
        <v>61</v>
      </c>
    </row>
    <row r="25" spans="1:9" ht="39" x14ac:dyDescent="0.25">
      <c r="A25" s="17" t="s">
        <v>62</v>
      </c>
      <c r="B25" s="16" t="s">
        <v>63</v>
      </c>
      <c r="C25" s="18">
        <v>50433</v>
      </c>
      <c r="D25" s="18">
        <v>50432.5</v>
      </c>
      <c r="E25" s="18">
        <v>8651</v>
      </c>
      <c r="F25" s="18">
        <v>8650</v>
      </c>
      <c r="G25" s="18">
        <f t="shared" si="0"/>
        <v>1</v>
      </c>
      <c r="H25" s="18">
        <v>8650</v>
      </c>
      <c r="I25" s="16" t="s">
        <v>16</v>
      </c>
    </row>
    <row r="26" spans="1:9" ht="26.25" x14ac:dyDescent="0.25">
      <c r="A26" s="17" t="s">
        <v>64</v>
      </c>
      <c r="B26" s="16" t="s">
        <v>65</v>
      </c>
      <c r="C26" s="18">
        <v>1200000</v>
      </c>
      <c r="D26" s="18">
        <v>35632.5</v>
      </c>
      <c r="E26" s="18">
        <v>1200000</v>
      </c>
      <c r="F26" s="18">
        <v>35632.5</v>
      </c>
      <c r="G26" s="18">
        <f t="shared" si="0"/>
        <v>1164367.5</v>
      </c>
      <c r="H26" s="18">
        <v>1200000</v>
      </c>
      <c r="I26" s="20" t="s">
        <v>66</v>
      </c>
    </row>
    <row r="27" spans="1:9" ht="26.25" x14ac:dyDescent="0.25">
      <c r="A27" s="19" t="s">
        <v>67</v>
      </c>
      <c r="B27" s="16" t="s">
        <v>68</v>
      </c>
      <c r="C27" s="18">
        <v>485000</v>
      </c>
      <c r="D27" s="18">
        <v>330051.48</v>
      </c>
      <c r="E27" s="18">
        <v>154949</v>
      </c>
      <c r="F27" s="18">
        <v>0</v>
      </c>
      <c r="G27" s="18">
        <f t="shared" si="0"/>
        <v>154949</v>
      </c>
      <c r="H27" s="18">
        <v>0</v>
      </c>
      <c r="I27" s="16" t="s">
        <v>48</v>
      </c>
    </row>
    <row r="28" spans="1:9" ht="39" x14ac:dyDescent="0.25">
      <c r="A28" s="19" t="s">
        <v>69</v>
      </c>
      <c r="B28" s="16" t="s">
        <v>70</v>
      </c>
      <c r="C28" s="18">
        <v>700000</v>
      </c>
      <c r="D28" s="18">
        <v>229949.51</v>
      </c>
      <c r="E28" s="18">
        <v>470050</v>
      </c>
      <c r="F28" s="18">
        <v>0</v>
      </c>
      <c r="G28" s="18">
        <f t="shared" si="0"/>
        <v>470050</v>
      </c>
      <c r="H28" s="18">
        <v>470050</v>
      </c>
      <c r="I28" s="20" t="s">
        <v>48</v>
      </c>
    </row>
    <row r="29" spans="1:9" ht="39" x14ac:dyDescent="0.25">
      <c r="A29" s="17" t="s">
        <v>71</v>
      </c>
      <c r="B29" s="16" t="s">
        <v>72</v>
      </c>
      <c r="C29" s="18">
        <v>4300000</v>
      </c>
      <c r="D29" s="18">
        <v>4179809.06</v>
      </c>
      <c r="E29" s="18">
        <v>4291863</v>
      </c>
      <c r="F29" s="18">
        <v>4171671.56</v>
      </c>
      <c r="G29" s="18">
        <f t="shared" si="0"/>
        <v>120191.43999999994</v>
      </c>
      <c r="H29" s="18">
        <v>4171672</v>
      </c>
      <c r="I29" s="20" t="s">
        <v>73</v>
      </c>
    </row>
    <row r="30" spans="1:9" ht="30.75" customHeight="1" x14ac:dyDescent="0.25">
      <c r="A30" s="17" t="s">
        <v>74</v>
      </c>
      <c r="B30" s="16" t="s">
        <v>75</v>
      </c>
      <c r="C30" s="18">
        <v>1400000</v>
      </c>
      <c r="D30" s="18">
        <v>0</v>
      </c>
      <c r="E30" s="18">
        <v>1400000</v>
      </c>
      <c r="F30" s="18">
        <v>0</v>
      </c>
      <c r="G30" s="18">
        <f t="shared" si="0"/>
        <v>1400000</v>
      </c>
      <c r="H30" s="21">
        <v>0</v>
      </c>
      <c r="I30" s="22" t="s">
        <v>80</v>
      </c>
    </row>
    <row r="31" spans="1:9" ht="39" x14ac:dyDescent="0.25">
      <c r="A31" s="17" t="s">
        <v>76</v>
      </c>
      <c r="B31" s="16" t="s">
        <v>77</v>
      </c>
      <c r="C31" s="18">
        <v>5311041</v>
      </c>
      <c r="D31" s="18">
        <v>746891.5</v>
      </c>
      <c r="E31" s="18">
        <v>5311041</v>
      </c>
      <c r="F31" s="18">
        <v>746891.5</v>
      </c>
      <c r="G31" s="18">
        <f t="shared" si="0"/>
        <v>4564149.5</v>
      </c>
      <c r="H31" s="18">
        <v>5311041</v>
      </c>
      <c r="I31" s="16" t="s">
        <v>78</v>
      </c>
    </row>
    <row r="32" spans="1:9" x14ac:dyDescent="0.25">
      <c r="A32" s="1"/>
      <c r="B32" s="24" t="s">
        <v>79</v>
      </c>
      <c r="C32" s="2"/>
      <c r="D32" s="1"/>
      <c r="E32" s="2"/>
      <c r="F32" s="1"/>
      <c r="G32" s="3"/>
      <c r="H32" s="3"/>
      <c r="I32" s="9"/>
    </row>
    <row r="33" spans="1:9" ht="13.5" customHeight="1" x14ac:dyDescent="0.25">
      <c r="A33" s="4"/>
      <c r="B33" s="25"/>
      <c r="C33" s="5">
        <f t="shared" ref="C33:H33" si="1">SUM(C7:C32)</f>
        <v>117507343</v>
      </c>
      <c r="D33" s="6">
        <f t="shared" si="1"/>
        <v>110403751.07000001</v>
      </c>
      <c r="E33" s="5">
        <f t="shared" si="1"/>
        <v>15243696</v>
      </c>
      <c r="F33" s="6">
        <f t="shared" si="1"/>
        <v>8272103.29</v>
      </c>
      <c r="G33" s="7">
        <f t="shared" si="1"/>
        <v>6971592.71</v>
      </c>
      <c r="H33" s="7">
        <f t="shared" si="1"/>
        <v>13239964</v>
      </c>
      <c r="I33" s="10"/>
    </row>
  </sheetData>
  <mergeCells count="2">
    <mergeCell ref="A1:I1"/>
    <mergeCell ref="B32:B33"/>
  </mergeCells>
  <pageMargins left="0.7" right="0.7" top="0.75" bottom="0.75" header="0.3" footer="0.3"/>
  <pageSetup paperSize="9"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2014-09-16T06:00:00+00:00</MeetingStartDate>
    <EnclosureFileNumber xmlns="d08b57ff-b9b7-4581-975d-98f87b579a51">114855/14</EnclosureFileNumber>
    <AgendaId xmlns="d08b57ff-b9b7-4581-975d-98f87b579a51">2965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1665009</FusionId>
    <AgendaAccessLevelName xmlns="d08b57ff-b9b7-4581-975d-98f87b579a51">Åben</AgendaAccessLevelName>
    <UNC xmlns="d08b57ff-b9b7-4581-975d-98f87b579a51">1492013</UNC>
    <MeetingTitle xmlns="d08b57ff-b9b7-4581-975d-98f87b579a51">16-09-2014</MeetingTitle>
    <MeetingDateAndTime xmlns="d08b57ff-b9b7-4581-975d-98f87b579a51">16-09-2014 fra 08:00 - 12:00</MeetingDateAndTime>
    <MeetingEndDate xmlns="d08b57ff-b9b7-4581-975d-98f87b579a51">2014-09-16T10:00:00+00:00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C5169A-7042-49CF-B1C3-DE384016E246}"/>
</file>

<file path=customXml/itemProps2.xml><?xml version="1.0" encoding="utf-8"?>
<ds:datastoreItem xmlns:ds="http://schemas.openxmlformats.org/officeDocument/2006/customXml" ds:itemID="{D798FB8D-4BA8-4F94-A53C-A713ACF6C397}"/>
</file>

<file path=customXml/itemProps3.xml><?xml version="1.0" encoding="utf-8"?>
<ds:datastoreItem xmlns:ds="http://schemas.openxmlformats.org/officeDocument/2006/customXml" ds:itemID="{945D1A86-3083-4AFD-952D-CC9DC65A95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drift</vt:lpstr>
      <vt:lpstr>Anlæg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-16-09-2014 - Bilag 95.03 Oversigt Drift og Anlæg pr 31082014 Social og Sundhed</dc:title>
  <dc:creator>Søren Poulsen</dc:creator>
  <cp:lastModifiedBy>Søren Poulsen</cp:lastModifiedBy>
  <cp:lastPrinted>2014-09-15T13:26:22Z</cp:lastPrinted>
  <dcterms:created xsi:type="dcterms:W3CDTF">2014-09-04T08:29:20Z</dcterms:created>
  <dcterms:modified xsi:type="dcterms:W3CDTF">2014-09-15T13:34:04Z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